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3250" windowHeight="12570" activeTab="1"/>
  </bookViews>
  <sheets>
    <sheet name="Производственная" sheetId="1" r:id="rId1"/>
    <sheet name="Непроизводственная" sheetId="2" r:id="rId2"/>
  </sheets>
  <definedNames>
    <definedName name="_xlnm._FilterDatabase" localSheetId="1" hidden="1">Непроизводственная!$A$1:$J$9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5" i="2" l="1"/>
  <c r="J6" i="2"/>
  <c r="J7" i="2"/>
  <c r="J8" i="2"/>
  <c r="J9" i="2"/>
  <c r="K7" i="2" l="1"/>
  <c r="K6" i="2"/>
  <c r="K5" i="2"/>
  <c r="K8" i="2"/>
  <c r="K9" i="2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5" i="1"/>
  <c r="K13" i="1" l="1"/>
  <c r="K6" i="1"/>
  <c r="K14" i="1"/>
  <c r="K7" i="1"/>
  <c r="K15" i="1"/>
  <c r="K16" i="1"/>
  <c r="K17" i="1"/>
  <c r="K8" i="1"/>
  <c r="K9" i="1"/>
  <c r="K10" i="1"/>
  <c r="K18" i="1"/>
  <c r="K5" i="1"/>
  <c r="K11" i="1"/>
  <c r="K19" i="1"/>
  <c r="K12" i="1"/>
  <c r="K20" i="1"/>
</calcChain>
</file>

<file path=xl/sharedStrings.xml><?xml version="1.0" encoding="utf-8"?>
<sst xmlns="http://schemas.openxmlformats.org/spreadsheetml/2006/main" count="80" uniqueCount="60">
  <si>
    <t>№ п/п</t>
  </si>
  <si>
    <t>ФИО участника</t>
  </si>
  <si>
    <t>Место работы</t>
  </si>
  <si>
    <t>Задания</t>
  </si>
  <si>
    <t>Итого</t>
  </si>
  <si>
    <t>Рейтинг</t>
  </si>
  <si>
    <t>№ 1</t>
  </si>
  <si>
    <t>№ 2</t>
  </si>
  <si>
    <t>№ 3</t>
  </si>
  <si>
    <t>№ 4</t>
  </si>
  <si>
    <t>№ 5</t>
  </si>
  <si>
    <t xml:space="preserve">Джапаридзе Дмитрий Энверович </t>
  </si>
  <si>
    <t xml:space="preserve"> АО «Томскнефть» ВНК</t>
  </si>
  <si>
    <t>ПАО «ТРК»</t>
  </si>
  <si>
    <t>ООО «Газпром трансгаз Томск»</t>
  </si>
  <si>
    <t xml:space="preserve">Адамович Марк Павлович </t>
  </si>
  <si>
    <t xml:space="preserve"> ИТЦ ООО «Газпром трансгаз Томск»</t>
  </si>
  <si>
    <t xml:space="preserve">Митряшкин Егор Николаевич </t>
  </si>
  <si>
    <t>Томское линейное производственное управление магистральных газопроводов ООО «Газпром трансгаз Томск»</t>
  </si>
  <si>
    <t xml:space="preserve">Еремин Дмитрий Сергеевич </t>
  </si>
  <si>
    <t>ООО «Горсети»</t>
  </si>
  <si>
    <t xml:space="preserve">Кошевой Михаил Алексеевич </t>
  </si>
  <si>
    <t xml:space="preserve"> ООО «Межениновская птицефабрика»</t>
  </si>
  <si>
    <t xml:space="preserve">Степаненко Маргарита Сергеевна </t>
  </si>
  <si>
    <t>АО «Томская генерация»</t>
  </si>
  <si>
    <t xml:space="preserve">Васюк Захар Юрьевич </t>
  </si>
  <si>
    <t xml:space="preserve">Тикунова Елена Эдуардовна </t>
  </si>
  <si>
    <t xml:space="preserve"> ООО «Прибор-Сервис»</t>
  </si>
  <si>
    <t xml:space="preserve">Березина Ксения Владимировна </t>
  </si>
  <si>
    <t>ООО «Реагенты Сибири»</t>
  </si>
  <si>
    <t xml:space="preserve">Хвищевская Анастасия Владимировна </t>
  </si>
  <si>
    <t>АО «СХК»</t>
  </si>
  <si>
    <t xml:space="preserve">Петров Артур Александрович </t>
  </si>
  <si>
    <t>ООО «Томскнефтехим»</t>
  </si>
  <si>
    <t xml:space="preserve">Канисеев Артем Сергеевич </t>
  </si>
  <si>
    <t>ООО «Томскнефть-Сервис»</t>
  </si>
  <si>
    <t>Еськин Артем Николаевич</t>
  </si>
  <si>
    <t>АО НПЦ «Полюс»</t>
  </si>
  <si>
    <t xml:space="preserve">Кригер Ольга Николаевна </t>
  </si>
  <si>
    <t>ПО ВЭС ПАО «ТРК»</t>
  </si>
  <si>
    <t>Янченко Оксана Дмитриевна</t>
  </si>
  <si>
    <t xml:space="preserve">Кайль Ирина Александровна 
</t>
  </si>
  <si>
    <t>№ 6</t>
  </si>
  <si>
    <t>Главное управление МЧС России по Томской области</t>
  </si>
  <si>
    <t xml:space="preserve">Леонова Татьяна Анваровна </t>
  </si>
  <si>
    <t>Управление финансов Администрации Томского района Томской области</t>
  </si>
  <si>
    <t xml:space="preserve">Булатова Ольга Юрьевна </t>
  </si>
  <si>
    <t>Корпоративный институт ООО «Газпром трансгаз Томск»</t>
  </si>
  <si>
    <t xml:space="preserve"> Кузнецов Артем Владимирович </t>
  </si>
  <si>
    <t>ООО «Торговый дом «Межениновский»</t>
  </si>
  <si>
    <t xml:space="preserve">Семеникова Оксана Анатольевна </t>
  </si>
  <si>
    <t>ОГАУ «Томское районное ветеринарное управление»</t>
  </si>
  <si>
    <t xml:space="preserve">Клеущатова Галина Владимировна </t>
  </si>
  <si>
    <t xml:space="preserve">Ведомость Областного конкурса «Лучший специалист по охране труда Томской области»
по номинации «Лучший специалист по охране труда Томской области организаций производственной сферы»
</t>
  </si>
  <si>
    <t>Задание № 1: Домашнее задание «Визитная карточка»</t>
  </si>
  <si>
    <t>Задание № 2: Теоретическое задание «Оценка профессиональных знаний в области охраны
труда»</t>
  </si>
  <si>
    <t>Задание №3: «Оценка профессиональных рисков в цехе»</t>
  </si>
  <si>
    <t>Задание № 4: «Обеспечение контроля за состоянием условий и охраны труда
на участке»</t>
  </si>
  <si>
    <t>Задание №5: «Обеспечение средствами индивидуальной защиты»</t>
  </si>
  <si>
    <t>Задание № 6: «Оказание первой помощи пострадавшим при несчастном случае
на производстве»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</si>
</sst>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Calibri Light"/>
      <family val="2"/>
      <charset val="204"/>
      <scheme val="major"/>
    </font>
    <font>
      <sz val="14"/>
      <color theme="1"/>
      <name val="Calibri Light"/>
      <family val="2"/>
      <charset val="204"/>
      <scheme val="maj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/>
    <xf numFmtId="0" fontId="3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1" fillId="0" borderId="0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opLeftCell="A13" workbookViewId="0">
      <selection activeCell="B31" sqref="B31"/>
    </sheetView>
  </sheetViews>
  <sheetFormatPr defaultRowHeight="15" x14ac:dyDescent="0.25"/>
  <cols>
    <col min="1" max="1" width="6.140625" customWidth="1"/>
    <col min="2" max="2" width="43.28515625" customWidth="1"/>
    <col min="3" max="3" width="65.7109375" customWidth="1"/>
    <col min="11" max="11" width="12" customWidth="1"/>
  </cols>
  <sheetData>
    <row r="1" spans="1:11" ht="67.900000000000006" customHeight="1" x14ac:dyDescent="0.3">
      <c r="A1" s="6" t="s">
        <v>53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ht="61.5" customHeight="1" x14ac:dyDescent="0.25">
      <c r="A2" s="11" t="s">
        <v>0</v>
      </c>
      <c r="B2" s="11" t="s">
        <v>1</v>
      </c>
      <c r="C2" s="11" t="s">
        <v>2</v>
      </c>
      <c r="D2" s="11" t="s">
        <v>3</v>
      </c>
      <c r="E2" s="11"/>
      <c r="F2" s="11"/>
      <c r="G2" s="11"/>
      <c r="H2" s="11"/>
      <c r="I2" s="11"/>
      <c r="J2" s="7" t="s">
        <v>4</v>
      </c>
      <c r="K2" s="7" t="s">
        <v>5</v>
      </c>
    </row>
    <row r="3" spans="1:11" ht="16.5" customHeight="1" x14ac:dyDescent="0.25">
      <c r="A3" s="11"/>
      <c r="B3" s="11"/>
      <c r="C3" s="11"/>
      <c r="D3" s="11" t="s">
        <v>6</v>
      </c>
      <c r="E3" s="11" t="s">
        <v>7</v>
      </c>
      <c r="F3" s="11" t="s">
        <v>8</v>
      </c>
      <c r="G3" s="11" t="s">
        <v>9</v>
      </c>
      <c r="H3" s="11" t="s">
        <v>10</v>
      </c>
      <c r="I3" s="10" t="s">
        <v>42</v>
      </c>
      <c r="J3" s="8"/>
      <c r="K3" s="8"/>
    </row>
    <row r="4" spans="1:11" ht="15.75" customHeight="1" x14ac:dyDescent="0.25">
      <c r="A4" s="11"/>
      <c r="B4" s="11"/>
      <c r="C4" s="11"/>
      <c r="D4" s="11"/>
      <c r="E4" s="11"/>
      <c r="F4" s="11"/>
      <c r="G4" s="11"/>
      <c r="H4" s="11"/>
      <c r="I4" s="10"/>
      <c r="J4" s="9"/>
      <c r="K4" s="9"/>
    </row>
    <row r="5" spans="1:11" ht="32.25" customHeight="1" x14ac:dyDescent="0.3">
      <c r="A5" s="1">
        <v>1</v>
      </c>
      <c r="B5" s="2" t="s">
        <v>11</v>
      </c>
      <c r="C5" s="2" t="s">
        <v>12</v>
      </c>
      <c r="D5" s="1">
        <v>15</v>
      </c>
      <c r="E5" s="1">
        <v>15</v>
      </c>
      <c r="F5" s="1">
        <v>13.9</v>
      </c>
      <c r="G5" s="1">
        <v>10</v>
      </c>
      <c r="H5" s="1">
        <v>17</v>
      </c>
      <c r="I5" s="3">
        <v>14.5</v>
      </c>
      <c r="J5" s="4">
        <f>SUM(D5:I5)</f>
        <v>85.4</v>
      </c>
      <c r="K5" s="4">
        <f t="shared" ref="K5:K20" si="0">RANK(J5,J$5:J$20,0)</f>
        <v>6</v>
      </c>
    </row>
    <row r="6" spans="1:11" ht="18.75" x14ac:dyDescent="0.3">
      <c r="A6" s="1">
        <v>2</v>
      </c>
      <c r="B6" s="2" t="s">
        <v>15</v>
      </c>
      <c r="C6" s="2" t="s">
        <v>14</v>
      </c>
      <c r="D6" s="1">
        <v>13</v>
      </c>
      <c r="E6" s="1">
        <v>12</v>
      </c>
      <c r="F6" s="1">
        <v>14.2</v>
      </c>
      <c r="G6" s="1">
        <v>11</v>
      </c>
      <c r="H6" s="1">
        <v>10</v>
      </c>
      <c r="I6" s="3">
        <v>16.5</v>
      </c>
      <c r="J6" s="4">
        <f t="shared" ref="J6:J20" si="1">SUM(D6:I6)</f>
        <v>76.7</v>
      </c>
      <c r="K6" s="4">
        <f t="shared" si="0"/>
        <v>9</v>
      </c>
    </row>
    <row r="7" spans="1:11" ht="18.75" x14ac:dyDescent="0.3">
      <c r="A7" s="1">
        <v>3</v>
      </c>
      <c r="B7" s="2" t="s">
        <v>17</v>
      </c>
      <c r="C7" s="2" t="s">
        <v>16</v>
      </c>
      <c r="D7" s="1">
        <v>14</v>
      </c>
      <c r="E7" s="1">
        <v>17</v>
      </c>
      <c r="F7" s="1">
        <v>14.2</v>
      </c>
      <c r="G7" s="1">
        <v>20</v>
      </c>
      <c r="H7" s="1">
        <v>20</v>
      </c>
      <c r="I7" s="3">
        <v>20</v>
      </c>
      <c r="J7" s="4">
        <f t="shared" si="1"/>
        <v>105.2</v>
      </c>
      <c r="K7" s="4">
        <f t="shared" si="0"/>
        <v>1</v>
      </c>
    </row>
    <row r="8" spans="1:11" ht="56.25" x14ac:dyDescent="0.3">
      <c r="A8" s="1">
        <v>4</v>
      </c>
      <c r="B8" s="2" t="s">
        <v>19</v>
      </c>
      <c r="C8" s="2" t="s">
        <v>18</v>
      </c>
      <c r="D8" s="1">
        <v>12</v>
      </c>
      <c r="E8" s="1">
        <v>16</v>
      </c>
      <c r="F8" s="1">
        <v>15.9</v>
      </c>
      <c r="G8" s="1">
        <v>20</v>
      </c>
      <c r="H8" s="1">
        <v>17</v>
      </c>
      <c r="I8" s="3">
        <v>14.5</v>
      </c>
      <c r="J8" s="4">
        <f t="shared" si="1"/>
        <v>95.4</v>
      </c>
      <c r="K8" s="4">
        <f t="shared" si="0"/>
        <v>4</v>
      </c>
    </row>
    <row r="9" spans="1:11" ht="18.75" x14ac:dyDescent="0.3">
      <c r="A9" s="1">
        <v>5</v>
      </c>
      <c r="B9" s="2" t="s">
        <v>21</v>
      </c>
      <c r="C9" s="2" t="s">
        <v>20</v>
      </c>
      <c r="D9" s="1">
        <v>11</v>
      </c>
      <c r="E9" s="1">
        <v>11.5</v>
      </c>
      <c r="F9" s="1">
        <v>10.5</v>
      </c>
      <c r="G9" s="1">
        <v>8</v>
      </c>
      <c r="H9" s="1">
        <v>7</v>
      </c>
      <c r="I9" s="3">
        <v>8.5</v>
      </c>
      <c r="J9" s="4">
        <f t="shared" si="1"/>
        <v>56.5</v>
      </c>
      <c r="K9" s="4">
        <f t="shared" si="0"/>
        <v>15</v>
      </c>
    </row>
    <row r="10" spans="1:11" ht="18.75" x14ac:dyDescent="0.3">
      <c r="A10" s="1">
        <v>6</v>
      </c>
      <c r="B10" s="2" t="s">
        <v>23</v>
      </c>
      <c r="C10" s="2" t="s">
        <v>22</v>
      </c>
      <c r="D10" s="1">
        <v>14</v>
      </c>
      <c r="E10" s="1">
        <v>22.5</v>
      </c>
      <c r="F10" s="1">
        <v>15.9</v>
      </c>
      <c r="G10" s="1">
        <v>12</v>
      </c>
      <c r="H10" s="1">
        <v>17</v>
      </c>
      <c r="I10" s="3">
        <v>15.5</v>
      </c>
      <c r="J10" s="4">
        <f t="shared" si="1"/>
        <v>96.9</v>
      </c>
      <c r="K10" s="4">
        <f t="shared" si="0"/>
        <v>3</v>
      </c>
    </row>
    <row r="11" spans="1:11" ht="18.75" x14ac:dyDescent="0.3">
      <c r="A11" s="1">
        <v>7</v>
      </c>
      <c r="B11" s="2" t="s">
        <v>25</v>
      </c>
      <c r="C11" s="2" t="s">
        <v>24</v>
      </c>
      <c r="D11" s="1">
        <v>10</v>
      </c>
      <c r="E11" s="1">
        <v>20</v>
      </c>
      <c r="F11" s="1">
        <v>13.6</v>
      </c>
      <c r="G11" s="1">
        <v>11</v>
      </c>
      <c r="H11" s="1">
        <v>13</v>
      </c>
      <c r="I11" s="3">
        <v>6</v>
      </c>
      <c r="J11" s="4">
        <f t="shared" si="1"/>
        <v>73.599999999999994</v>
      </c>
      <c r="K11" s="4">
        <f t="shared" si="0"/>
        <v>11</v>
      </c>
    </row>
    <row r="12" spans="1:11" ht="18.75" x14ac:dyDescent="0.3">
      <c r="A12" s="1">
        <v>8</v>
      </c>
      <c r="B12" s="2" t="s">
        <v>26</v>
      </c>
      <c r="C12" s="2" t="s">
        <v>24</v>
      </c>
      <c r="D12" s="1">
        <v>15</v>
      </c>
      <c r="E12" s="1">
        <v>20.5</v>
      </c>
      <c r="F12" s="1">
        <v>18.8</v>
      </c>
      <c r="G12" s="1">
        <v>13</v>
      </c>
      <c r="H12" s="1">
        <v>20</v>
      </c>
      <c r="I12" s="3">
        <v>17</v>
      </c>
      <c r="J12" s="4">
        <f t="shared" si="1"/>
        <v>104.3</v>
      </c>
      <c r="K12" s="4">
        <f t="shared" si="0"/>
        <v>2</v>
      </c>
    </row>
    <row r="13" spans="1:11" ht="33.75" customHeight="1" x14ac:dyDescent="0.3">
      <c r="A13" s="1">
        <v>9</v>
      </c>
      <c r="B13" s="2" t="s">
        <v>28</v>
      </c>
      <c r="C13" s="2" t="s">
        <v>27</v>
      </c>
      <c r="D13" s="1">
        <v>12</v>
      </c>
      <c r="E13" s="3">
        <v>15.5</v>
      </c>
      <c r="F13" s="1">
        <v>15.9</v>
      </c>
      <c r="G13" s="1">
        <v>9</v>
      </c>
      <c r="H13" s="1">
        <v>16</v>
      </c>
      <c r="I13" s="3">
        <v>19</v>
      </c>
      <c r="J13" s="4">
        <f t="shared" si="1"/>
        <v>87.4</v>
      </c>
      <c r="K13" s="4">
        <f t="shared" si="0"/>
        <v>5</v>
      </c>
    </row>
    <row r="14" spans="1:11" ht="37.5" x14ac:dyDescent="0.3">
      <c r="A14" s="1">
        <v>10</v>
      </c>
      <c r="B14" s="2" t="s">
        <v>30</v>
      </c>
      <c r="C14" s="2" t="s">
        <v>29</v>
      </c>
      <c r="D14" s="1">
        <v>15</v>
      </c>
      <c r="E14" s="3">
        <v>13</v>
      </c>
      <c r="F14" s="1">
        <v>18.2</v>
      </c>
      <c r="G14" s="1">
        <v>9</v>
      </c>
      <c r="H14" s="1">
        <v>13</v>
      </c>
      <c r="I14" s="3">
        <v>8.5</v>
      </c>
      <c r="J14" s="4">
        <f t="shared" si="1"/>
        <v>76.7</v>
      </c>
      <c r="K14" s="4">
        <f t="shared" si="0"/>
        <v>9</v>
      </c>
    </row>
    <row r="15" spans="1:11" ht="18.75" x14ac:dyDescent="0.3">
      <c r="A15" s="1">
        <v>11</v>
      </c>
      <c r="B15" s="2" t="s">
        <v>32</v>
      </c>
      <c r="C15" s="2" t="s">
        <v>31</v>
      </c>
      <c r="D15" s="1">
        <v>15</v>
      </c>
      <c r="E15" s="3">
        <v>12</v>
      </c>
      <c r="F15" s="1">
        <v>9.9</v>
      </c>
      <c r="G15" s="1">
        <v>6</v>
      </c>
      <c r="H15" s="1">
        <v>13</v>
      </c>
      <c r="I15" s="3">
        <v>11.5</v>
      </c>
      <c r="J15" s="4">
        <f t="shared" si="1"/>
        <v>67.400000000000006</v>
      </c>
      <c r="K15" s="4">
        <f t="shared" si="0"/>
        <v>13</v>
      </c>
    </row>
    <row r="16" spans="1:11" ht="18.75" x14ac:dyDescent="0.3">
      <c r="A16" s="1">
        <v>12</v>
      </c>
      <c r="B16" s="2" t="s">
        <v>34</v>
      </c>
      <c r="C16" s="2" t="s">
        <v>33</v>
      </c>
      <c r="D16" s="1">
        <v>12</v>
      </c>
      <c r="E16" s="3">
        <v>14</v>
      </c>
      <c r="F16" s="1">
        <v>13.9</v>
      </c>
      <c r="G16" s="1">
        <v>12</v>
      </c>
      <c r="H16" s="1">
        <v>13</v>
      </c>
      <c r="I16" s="3">
        <v>17.5</v>
      </c>
      <c r="J16" s="4">
        <f t="shared" si="1"/>
        <v>82.4</v>
      </c>
      <c r="K16" s="4">
        <f t="shared" si="0"/>
        <v>7</v>
      </c>
    </row>
    <row r="17" spans="1:11" ht="18.75" x14ac:dyDescent="0.3">
      <c r="A17" s="1">
        <v>13</v>
      </c>
      <c r="B17" s="2" t="s">
        <v>36</v>
      </c>
      <c r="C17" s="2" t="s">
        <v>35</v>
      </c>
      <c r="D17" s="1">
        <v>13</v>
      </c>
      <c r="E17" s="3">
        <v>11.5</v>
      </c>
      <c r="F17" s="1">
        <v>10.8</v>
      </c>
      <c r="G17" s="1">
        <v>8</v>
      </c>
      <c r="H17" s="1">
        <v>17</v>
      </c>
      <c r="I17" s="3">
        <v>18.5</v>
      </c>
      <c r="J17" s="4">
        <f t="shared" si="1"/>
        <v>78.8</v>
      </c>
      <c r="K17" s="4">
        <f t="shared" si="0"/>
        <v>8</v>
      </c>
    </row>
    <row r="18" spans="1:11" ht="18.75" x14ac:dyDescent="0.3">
      <c r="A18" s="1">
        <v>14</v>
      </c>
      <c r="B18" s="2" t="s">
        <v>38</v>
      </c>
      <c r="C18" s="2" t="s">
        <v>37</v>
      </c>
      <c r="D18" s="1">
        <v>14</v>
      </c>
      <c r="E18" s="3">
        <v>14</v>
      </c>
      <c r="F18" s="1">
        <v>13.9</v>
      </c>
      <c r="G18" s="1">
        <v>4</v>
      </c>
      <c r="H18" s="1">
        <v>16</v>
      </c>
      <c r="I18" s="3">
        <v>11.5</v>
      </c>
      <c r="J18" s="4">
        <f t="shared" si="1"/>
        <v>73.400000000000006</v>
      </c>
      <c r="K18" s="4">
        <f t="shared" si="0"/>
        <v>12</v>
      </c>
    </row>
    <row r="19" spans="1:11" ht="18.75" x14ac:dyDescent="0.3">
      <c r="A19" s="1">
        <v>15</v>
      </c>
      <c r="B19" s="2" t="s">
        <v>40</v>
      </c>
      <c r="C19" s="2" t="s">
        <v>39</v>
      </c>
      <c r="D19" s="1">
        <v>8</v>
      </c>
      <c r="E19" s="3">
        <v>9.5</v>
      </c>
      <c r="F19" s="1">
        <v>9.9</v>
      </c>
      <c r="G19" s="1">
        <v>6</v>
      </c>
      <c r="H19" s="1">
        <v>6</v>
      </c>
      <c r="I19" s="3">
        <v>11.5</v>
      </c>
      <c r="J19" s="4">
        <f t="shared" si="1"/>
        <v>50.9</v>
      </c>
      <c r="K19" s="4">
        <f t="shared" si="0"/>
        <v>16</v>
      </c>
    </row>
    <row r="20" spans="1:11" ht="28.5" customHeight="1" x14ac:dyDescent="0.3">
      <c r="A20" s="1">
        <v>16</v>
      </c>
      <c r="B20" s="5" t="s">
        <v>41</v>
      </c>
      <c r="C20" s="5" t="s">
        <v>13</v>
      </c>
      <c r="D20" s="1">
        <v>8</v>
      </c>
      <c r="E20" s="3">
        <v>11.5</v>
      </c>
      <c r="F20" s="1">
        <v>14.2</v>
      </c>
      <c r="G20" s="1">
        <v>2</v>
      </c>
      <c r="H20" s="1">
        <v>17</v>
      </c>
      <c r="I20" s="3">
        <v>13</v>
      </c>
      <c r="J20" s="4">
        <f t="shared" si="1"/>
        <v>65.7</v>
      </c>
      <c r="K20" s="4">
        <f t="shared" si="0"/>
        <v>14</v>
      </c>
    </row>
    <row r="22" spans="1:11" x14ac:dyDescent="0.25">
      <c r="B22" s="18" t="s">
        <v>54</v>
      </c>
      <c r="C22" s="18"/>
    </row>
    <row r="23" spans="1:11" x14ac:dyDescent="0.25">
      <c r="B23" s="14" t="s">
        <v>55</v>
      </c>
      <c r="C23" s="15"/>
    </row>
    <row r="24" spans="1:11" x14ac:dyDescent="0.25">
      <c r="B24" s="16" t="s">
        <v>56</v>
      </c>
      <c r="C24" s="17"/>
    </row>
    <row r="25" spans="1:11" x14ac:dyDescent="0.25">
      <c r="B25" s="14" t="s">
        <v>57</v>
      </c>
      <c r="C25" s="13"/>
    </row>
    <row r="26" spans="1:11" x14ac:dyDescent="0.25">
      <c r="B26" s="15" t="s">
        <v>58</v>
      </c>
      <c r="C26" s="13"/>
    </row>
    <row r="27" spans="1:11" x14ac:dyDescent="0.25">
      <c r="B27" s="14" t="s">
        <v>59</v>
      </c>
      <c r="C27" s="13"/>
    </row>
  </sheetData>
  <mergeCells count="19">
    <mergeCell ref="B27:C27"/>
    <mergeCell ref="B22:C22"/>
    <mergeCell ref="B23:C23"/>
    <mergeCell ref="B24:C24"/>
    <mergeCell ref="B25:C25"/>
    <mergeCell ref="B26:C26"/>
    <mergeCell ref="A1:K1"/>
    <mergeCell ref="J2:J4"/>
    <mergeCell ref="K2:K4"/>
    <mergeCell ref="I3:I4"/>
    <mergeCell ref="D2:I2"/>
    <mergeCell ref="A2:A4"/>
    <mergeCell ref="B2:B4"/>
    <mergeCell ref="C2:C4"/>
    <mergeCell ref="D3:D4"/>
    <mergeCell ref="E3:E4"/>
    <mergeCell ref="F3:F4"/>
    <mergeCell ref="G3:G4"/>
    <mergeCell ref="H3:H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zoomScaleNormal="100" workbookViewId="0">
      <selection activeCell="J12" sqref="J12"/>
    </sheetView>
  </sheetViews>
  <sheetFormatPr defaultRowHeight="15" x14ac:dyDescent="0.25"/>
  <cols>
    <col min="1" max="1" width="6.140625" customWidth="1"/>
    <col min="2" max="2" width="38.7109375" customWidth="1"/>
    <col min="3" max="3" width="46.28515625" customWidth="1"/>
    <col min="10" max="10" width="12.7109375" customWidth="1"/>
    <col min="11" max="11" width="12.28515625" customWidth="1"/>
  </cols>
  <sheetData>
    <row r="1" spans="1:11" ht="67.900000000000006" customHeight="1" x14ac:dyDescent="0.3">
      <c r="A1" s="6" t="s">
        <v>53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ht="61.5" customHeight="1" x14ac:dyDescent="0.25">
      <c r="A2" s="11" t="s">
        <v>0</v>
      </c>
      <c r="B2" s="11" t="s">
        <v>1</v>
      </c>
      <c r="C2" s="11" t="s">
        <v>2</v>
      </c>
      <c r="D2" s="11" t="s">
        <v>3</v>
      </c>
      <c r="E2" s="11"/>
      <c r="F2" s="11"/>
      <c r="G2" s="11"/>
      <c r="H2" s="11"/>
      <c r="I2" s="11"/>
      <c r="J2" s="12" t="s">
        <v>4</v>
      </c>
      <c r="K2" s="12" t="s">
        <v>5</v>
      </c>
    </row>
    <row r="3" spans="1:11" ht="16.5" customHeight="1" x14ac:dyDescent="0.25">
      <c r="A3" s="11"/>
      <c r="B3" s="11"/>
      <c r="C3" s="11"/>
      <c r="D3" s="11" t="s">
        <v>6</v>
      </c>
      <c r="E3" s="11" t="s">
        <v>7</v>
      </c>
      <c r="F3" s="11" t="s">
        <v>8</v>
      </c>
      <c r="G3" s="11" t="s">
        <v>9</v>
      </c>
      <c r="H3" s="11" t="s">
        <v>10</v>
      </c>
      <c r="I3" s="10" t="s">
        <v>42</v>
      </c>
      <c r="J3" s="12"/>
      <c r="K3" s="12"/>
    </row>
    <row r="4" spans="1:11" ht="15.75" customHeight="1" x14ac:dyDescent="0.25">
      <c r="A4" s="11"/>
      <c r="B4" s="11"/>
      <c r="C4" s="11"/>
      <c r="D4" s="11"/>
      <c r="E4" s="11"/>
      <c r="F4" s="11"/>
      <c r="G4" s="11"/>
      <c r="H4" s="11"/>
      <c r="I4" s="10"/>
      <c r="J4" s="12"/>
      <c r="K4" s="12"/>
    </row>
    <row r="5" spans="1:11" ht="37.5" x14ac:dyDescent="0.3">
      <c r="A5" s="1">
        <v>1</v>
      </c>
      <c r="B5" s="2" t="s">
        <v>44</v>
      </c>
      <c r="C5" s="2" t="s">
        <v>43</v>
      </c>
      <c r="D5" s="1">
        <v>9</v>
      </c>
      <c r="E5" s="1">
        <v>16.5</v>
      </c>
      <c r="F5" s="1">
        <v>9.9</v>
      </c>
      <c r="G5" s="1">
        <v>9</v>
      </c>
      <c r="H5" s="1">
        <v>13</v>
      </c>
      <c r="I5" s="3">
        <v>13.5</v>
      </c>
      <c r="J5" s="4">
        <f t="shared" ref="J5:J9" si="0">SUM(D5:I5)</f>
        <v>70.900000000000006</v>
      </c>
      <c r="K5" s="4">
        <f>RANK(J5,J$5:J$9,0)</f>
        <v>4</v>
      </c>
    </row>
    <row r="6" spans="1:11" ht="56.25" x14ac:dyDescent="0.3">
      <c r="A6" s="1">
        <v>2</v>
      </c>
      <c r="B6" s="2" t="s">
        <v>46</v>
      </c>
      <c r="C6" s="2" t="s">
        <v>45</v>
      </c>
      <c r="D6" s="1">
        <v>11</v>
      </c>
      <c r="E6" s="1">
        <v>12.5</v>
      </c>
      <c r="F6" s="1">
        <v>10.199999999999999</v>
      </c>
      <c r="G6" s="1">
        <v>6</v>
      </c>
      <c r="H6" s="1">
        <v>6</v>
      </c>
      <c r="I6" s="3">
        <v>14.5</v>
      </c>
      <c r="J6" s="4">
        <f t="shared" si="0"/>
        <v>60.2</v>
      </c>
      <c r="K6" s="4">
        <f>RANK(J6,J$5:J$9,0)</f>
        <v>5</v>
      </c>
    </row>
    <row r="7" spans="1:11" ht="37.5" x14ac:dyDescent="0.3">
      <c r="A7" s="1">
        <v>3</v>
      </c>
      <c r="B7" s="2" t="s">
        <v>48</v>
      </c>
      <c r="C7" s="2" t="s">
        <v>47</v>
      </c>
      <c r="D7" s="1">
        <v>15</v>
      </c>
      <c r="E7" s="1">
        <v>20</v>
      </c>
      <c r="F7" s="1">
        <v>13.9</v>
      </c>
      <c r="G7" s="1">
        <v>19</v>
      </c>
      <c r="H7" s="1">
        <v>20</v>
      </c>
      <c r="I7" s="3">
        <v>16.5</v>
      </c>
      <c r="J7" s="4">
        <f t="shared" si="0"/>
        <v>104.4</v>
      </c>
      <c r="K7" s="4">
        <f>RANK(J7,J$5:J$9,0)</f>
        <v>1</v>
      </c>
    </row>
    <row r="8" spans="1:11" ht="37.5" x14ac:dyDescent="0.3">
      <c r="A8" s="1">
        <v>4</v>
      </c>
      <c r="B8" s="2" t="s">
        <v>50</v>
      </c>
      <c r="C8" s="2" t="s">
        <v>49</v>
      </c>
      <c r="D8" s="1">
        <v>12</v>
      </c>
      <c r="E8" s="1">
        <v>15</v>
      </c>
      <c r="F8" s="1">
        <v>15.9</v>
      </c>
      <c r="G8" s="1">
        <v>10</v>
      </c>
      <c r="H8" s="1">
        <v>17</v>
      </c>
      <c r="I8" s="3">
        <v>14.5</v>
      </c>
      <c r="J8" s="4">
        <f t="shared" si="0"/>
        <v>84.4</v>
      </c>
      <c r="K8" s="4">
        <f>RANK(J8,J$5:J$9,0)</f>
        <v>2</v>
      </c>
    </row>
    <row r="9" spans="1:11" ht="37.5" x14ac:dyDescent="0.3">
      <c r="A9" s="1">
        <v>5</v>
      </c>
      <c r="B9" s="2" t="s">
        <v>52</v>
      </c>
      <c r="C9" s="2" t="s">
        <v>51</v>
      </c>
      <c r="D9" s="1">
        <v>9</v>
      </c>
      <c r="E9" s="1">
        <v>18</v>
      </c>
      <c r="F9" s="1">
        <v>18.2</v>
      </c>
      <c r="G9" s="1">
        <v>5</v>
      </c>
      <c r="H9" s="1">
        <v>20</v>
      </c>
      <c r="I9" s="3">
        <v>13.5</v>
      </c>
      <c r="J9" s="4">
        <f t="shared" si="0"/>
        <v>83.7</v>
      </c>
      <c r="K9" s="4">
        <f>RANK(J9,J$5:J$9,0)</f>
        <v>3</v>
      </c>
    </row>
    <row r="11" spans="1:11" x14ac:dyDescent="0.25">
      <c r="B11" s="18" t="s">
        <v>54</v>
      </c>
      <c r="C11" s="18"/>
    </row>
    <row r="12" spans="1:11" ht="32.25" customHeight="1" x14ac:dyDescent="0.25">
      <c r="B12" s="14" t="s">
        <v>55</v>
      </c>
      <c r="C12" s="15"/>
    </row>
    <row r="13" spans="1:11" x14ac:dyDescent="0.25">
      <c r="B13" s="16" t="s">
        <v>56</v>
      </c>
      <c r="C13" s="17"/>
    </row>
    <row r="14" spans="1:11" x14ac:dyDescent="0.25">
      <c r="B14" s="14" t="s">
        <v>57</v>
      </c>
      <c r="C14" s="13"/>
    </row>
    <row r="15" spans="1:11" x14ac:dyDescent="0.25">
      <c r="B15" s="15" t="s">
        <v>58</v>
      </c>
      <c r="C15" s="13"/>
    </row>
    <row r="16" spans="1:11" ht="33.75" customHeight="1" x14ac:dyDescent="0.25">
      <c r="B16" s="14" t="s">
        <v>59</v>
      </c>
      <c r="C16" s="13"/>
    </row>
  </sheetData>
  <mergeCells count="19">
    <mergeCell ref="B16:C16"/>
    <mergeCell ref="B11:C11"/>
    <mergeCell ref="B12:C12"/>
    <mergeCell ref="B13:C13"/>
    <mergeCell ref="B14:C14"/>
    <mergeCell ref="B15:C15"/>
    <mergeCell ref="A1:K1"/>
    <mergeCell ref="J2:J4"/>
    <mergeCell ref="K2:K4"/>
    <mergeCell ref="B2:B4"/>
    <mergeCell ref="I3:I4"/>
    <mergeCell ref="A2:A4"/>
    <mergeCell ref="C2:C4"/>
    <mergeCell ref="D3:D4"/>
    <mergeCell ref="E3:E4"/>
    <mergeCell ref="F3:F4"/>
    <mergeCell ref="G3:G4"/>
    <mergeCell ref="H3:H4"/>
    <mergeCell ref="D2:I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Производственная</vt:lpstr>
      <vt:lpstr>Непроизводственная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Кульменева О.В.</dc:creator>
  <cp:lastModifiedBy>Симкина НС</cp:lastModifiedBy>
  <cp:revision>1</cp:revision>
  <dcterms:created xsi:type="dcterms:W3CDTF">2021-11-16T09:28:46Z</dcterms:created>
  <dcterms:modified xsi:type="dcterms:W3CDTF">2024-05-03T07:09:55Z</dcterms:modified>
</cp:coreProperties>
</file>